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2767" yWindow="32767" windowWidth="22500" windowHeight="11025" activeTab="0"/>
  </bookViews>
  <sheets>
    <sheet name="Calculation of Water Retent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<sst xmlns="http://schemas.openxmlformats.org/spreadsheetml/2006/main" count="19" uniqueCount="16">
  <si>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Replicate 1</t>
  </si>
  <si>
    <t>Replicate 2</t>
  </si>
  <si>
    <t>Water Retention Measurements</t>
  </si>
  <si>
    <t>Replicate 3</t>
  </si>
  <si>
    <t>4.       Moisture content</t>
  </si>
  <si>
    <t>Maximum amount of water held in germination media as a % of the dry weight</t>
  </si>
  <si>
    <t>Moisture Content Measurement of Germination Media</t>
  </si>
  <si>
    <t>A.       Moisture Content of Germination Media</t>
  </si>
  <si>
    <t>1.       Weight of empty moisture container (g)</t>
  </si>
  <si>
    <t>2.       Weight of moisture container with germination media (g)</t>
  </si>
  <si>
    <t>3.       Weight of moisture container with germination media after drying (g)</t>
  </si>
  <si>
    <t>B.      Weight of germination media (g)</t>
  </si>
  <si>
    <t>C.      Weight of germination media after saturation (g)</t>
  </si>
  <si>
    <t>D.       Amount of water in germination media before saturation (g)</t>
  </si>
  <si>
    <t>E.       Dry weight of the germination media (g)</t>
  </si>
  <si>
    <t>F.       Maximum amount of water held in the germination media (g)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</si>
</sst>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%"/>
    <numFmt numFmtId="174" formatCode="_-* #,##0.000_-;\-* #,##0.000_-;_-* &quot;-&quot;??_-;_-@_-"/>
    <numFmt numFmtId="175" formatCode="_-* #,##0.000_-;\-* #,##0.000_-;_-* &quot;-&quot;?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29" borderId="3" applyProtection="0">
      <alignment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3" fillId="34" borderId="3" xfId="42" applyFont="1" applyFill="1">
      <alignment/>
    </xf>
    <xf numFmtId="171" fontId="3" fillId="34" borderId="11" xfId="42" applyFont="1" applyFill="1" applyBorder="1">
      <alignment/>
    </xf>
    <xf numFmtId="171" fontId="3" fillId="34" borderId="0" xfId="42" applyFont="1" applyFill="1" applyBorder="1">
      <alignment/>
    </xf>
    <xf numFmtId="171" fontId="3" fillId="34" borderId="12" xfId="42" applyFont="1" applyFill="1" applyBorder="1">
      <alignment/>
    </xf>
    <xf numFmtId="171" fontId="2" fillId="34" borderId="0" xfId="42" applyFont="1" applyFill="1" applyBorder="1">
      <alignment/>
    </xf>
    <xf numFmtId="171" fontId="4" fillId="34" borderId="0" xfId="42" applyFont="1" applyFill="1" applyBorder="1">
      <alignment/>
    </xf>
    <xf numFmtId="171" fontId="7" fillId="34" borderId="0" xfId="42" applyFont="1" applyFill="1" applyBorder="1">
      <alignment/>
    </xf>
    <xf numFmtId="171" fontId="7" fillId="34" borderId="13" xfId="42" applyFont="1" applyFill="1" applyBorder="1">
      <alignment/>
    </xf>
    <xf numFmtId="171" fontId="7" fillId="34" borderId="14" xfId="42" applyFont="1" applyFill="1" applyBorder="1">
      <alignment/>
    </xf>
    <xf numFmtId="171" fontId="7" fillId="34" borderId="3" xfId="42" applyFont="1" applyFill="1">
      <alignment/>
    </xf>
    <xf numFmtId="171" fontId="7" fillId="34" borderId="11" xfId="42" applyFont="1" applyFill="1" applyBorder="1">
      <alignment/>
    </xf>
    <xf numFmtId="171" fontId="7" fillId="34" borderId="15" xfId="42" applyFont="1" applyFill="1" applyBorder="1">
      <alignment/>
    </xf>
    <xf numFmtId="171" fontId="8" fillId="34" borderId="3" xfId="42" applyFont="1" applyFill="1">
      <alignment/>
    </xf>
    <xf numFmtId="171" fontId="7" fillId="34" borderId="16" xfId="42" applyFont="1" applyFill="1" applyBorder="1">
      <alignment/>
    </xf>
    <xf numFmtId="171" fontId="8" fillId="34" borderId="3" xfId="42" applyFont="1" applyFill="1" applyBorder="1">
      <alignment/>
    </xf>
    <xf numFmtId="10" fontId="0" fillId="29" borderId="3" xfId="59" applyNumberFormat="1" applyFill="1" applyBorder="1" applyAlignment="1" applyProtection="1">
      <alignment/>
      <protection hidden="1"/>
    </xf>
    <xf numFmtId="171" fontId="7" fillId="35" borderId="3" xfId="42" applyFont="1" applyFill="1" applyProtection="1">
      <alignment/>
      <protection hidden="1"/>
    </xf>
    <xf numFmtId="0" fontId="7" fillId="35" borderId="3" xfId="42" applyNumberFormat="1" applyFont="1" applyFill="1" applyProtection="1">
      <alignment/>
      <protection hidden="1"/>
    </xf>
    <xf numFmtId="171" fontId="9" fillId="29" borderId="3" xfId="42" applyFont="1" applyProtection="1">
      <alignment/>
      <protection hidden="1"/>
    </xf>
    <xf numFmtId="171" fontId="7" fillId="34" borderId="3" xfId="42" applyFont="1" applyFill="1" applyProtection="1">
      <alignment/>
      <protection hidden="1"/>
    </xf>
    <xf numFmtId="171" fontId="7" fillId="34" borderId="17" xfId="42" applyFont="1" applyFill="1" applyBorder="1" applyProtection="1">
      <alignment/>
      <protection hidden="1"/>
    </xf>
    <xf numFmtId="171" fontId="7" fillId="34" borderId="15" xfId="42" applyFont="1" applyFill="1" applyBorder="1" applyProtection="1">
      <alignment/>
      <protection hidden="1"/>
    </xf>
    <xf numFmtId="171" fontId="7" fillId="34" borderId="18" xfId="42" applyFont="1" applyFill="1" applyBorder="1" applyProtection="1">
      <alignment/>
      <protection hidden="1"/>
    </xf>
    <xf numFmtId="171" fontId="7" fillId="34" borderId="0" xfId="42" applyFont="1" applyFill="1" applyBorder="1" applyProtection="1">
      <alignment/>
      <protection hidden="1"/>
    </xf>
    <xf numFmtId="172" fontId="8" fillId="35" borderId="3" xfId="59" applyNumberFormat="1" applyFont="1" applyFill="1" applyBorder="1" applyAlignment="1" applyProtection="1">
      <alignment/>
      <protection hidden="1"/>
    </xf>
    <xf numFmtId="171" fontId="7" fillId="34" borderId="13" xfId="42" applyFont="1" applyFill="1" applyBorder="1" applyProtection="1">
      <alignment/>
      <protection hidden="1"/>
    </xf>
    <xf numFmtId="171" fontId="7" fillId="34" borderId="3" xfId="42" applyFont="1" applyFill="1" applyBorder="1" applyProtection="1">
      <alignment/>
      <protection hidden="1"/>
    </xf>
    <xf numFmtId="9" fontId="7" fillId="34" borderId="3" xfId="59" applyFont="1" applyFill="1" applyBorder="1" applyAlignment="1" applyProtection="1">
      <alignment/>
      <protection hidden="1"/>
    </xf>
    <xf numFmtId="171" fontId="7" fillId="34" borderId="19" xfId="42" applyFont="1" applyFill="1" applyBorder="1" applyProtection="1">
      <alignment/>
      <protection hidden="1"/>
    </xf>
    <xf numFmtId="9" fontId="8" fillId="36" borderId="3" xfId="42" applyNumberFormat="1" applyFont="1" applyFill="1" applyBorder="1" applyProtection="1">
      <alignment/>
      <protection hidden="1"/>
    </xf>
    <xf numFmtId="174" fontId="7" fillId="34" borderId="3" xfId="42" applyNumberFormat="1" applyFont="1" applyFill="1" applyProtection="1">
      <alignment/>
      <protection/>
    </xf>
    <xf numFmtId="171" fontId="7" fillId="34" borderId="3" xfId="42" applyFont="1" applyFill="1" applyProtection="1">
      <alignment/>
      <protection/>
    </xf>
    <xf numFmtId="171" fontId="7" fillId="34" borderId="3" xfId="42" applyFont="1" applyFill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windowProtection="1" tabSelected="1" zoomScalePageLayoutView="0" workbookViewId="0" topLeftCell="A1">
      <selection activeCell="B13" sqref="B13"/>
    </sheetView>
  </sheetViews>
  <sheetFormatPr defaultColWidth="9.140625" defaultRowHeight="12.75"/>
  <cols>
    <col min="1" max="1" width="57.421875" style="1" bestFit="1" customWidth="1"/>
    <col min="2" max="3" width="9.8515625" style="1" bestFit="1" customWidth="1"/>
    <col min="4" max="4" width="9.8515625" style="2" bestFit="1" customWidth="1"/>
    <col min="5" max="79" width="9.140625" style="3" customWidth="1"/>
    <col min="80" max="16384" width="9.140625" style="1" customWidth="1"/>
  </cols>
  <sheetData>
    <row r="1" spans="1:4" ht="12.75">
      <c r="A1" s="7"/>
      <c r="B1" s="7"/>
      <c r="C1" s="7"/>
      <c r="D1" s="7"/>
    </row>
    <row r="2" spans="1:4" ht="12.75">
      <c r="A2" s="6" t="s">
        <v>6</v>
      </c>
      <c r="B2" s="8"/>
      <c r="C2" s="8"/>
      <c r="D2" s="7"/>
    </row>
    <row r="3" spans="1:4" ht="12.75">
      <c r="A3" s="9"/>
      <c r="B3" s="20" t="s">
        <v>0</v>
      </c>
      <c r="C3" s="20" t="s">
        <v>1</v>
      </c>
      <c r="D3" s="21"/>
    </row>
    <row r="4" spans="1:4" ht="12.75">
      <c r="A4" s="10" t="s">
        <v>8</v>
      </c>
      <c r="B4" s="31"/>
      <c r="C4" s="31"/>
      <c r="D4" s="21"/>
    </row>
    <row r="5" spans="1:4" ht="12.75">
      <c r="A5" s="10" t="s">
        <v>9</v>
      </c>
      <c r="B5" s="31"/>
      <c r="C5" s="31"/>
      <c r="D5" s="21"/>
    </row>
    <row r="6" spans="1:4" ht="12.75">
      <c r="A6" s="10" t="s">
        <v>10</v>
      </c>
      <c r="B6" s="31"/>
      <c r="C6" s="31"/>
      <c r="D6" s="21"/>
    </row>
    <row r="7" spans="1:4" ht="12.75">
      <c r="A7" s="10" t="s">
        <v>4</v>
      </c>
      <c r="B7" s="16" t="e">
        <f>(B5-B6)/(B5-B4)</f>
        <v>#DIV/0!</v>
      </c>
      <c r="C7" s="16" t="e">
        <f>(C5-C6)/(C5-C4)</f>
        <v>#DIV/0!</v>
      </c>
      <c r="D7" s="21"/>
    </row>
    <row r="8" spans="1:4" ht="12.75">
      <c r="A8" s="11"/>
      <c r="B8" s="22"/>
      <c r="C8" s="23"/>
      <c r="D8" s="24"/>
    </row>
    <row r="9" spans="1:4" ht="12.75">
      <c r="A9" s="13" t="s">
        <v>7</v>
      </c>
      <c r="B9" s="25" t="e">
        <f>(B7+C7)/2</f>
        <v>#DIV/0!</v>
      </c>
      <c r="C9" s="21"/>
      <c r="D9" s="24"/>
    </row>
    <row r="10" spans="1:4" ht="12.75">
      <c r="A10" s="14"/>
      <c r="B10" s="23"/>
      <c r="C10" s="24"/>
      <c r="D10" s="24"/>
    </row>
    <row r="11" spans="1:4" ht="12.75">
      <c r="A11" s="6" t="s">
        <v>2</v>
      </c>
      <c r="B11" s="26"/>
      <c r="C11" s="26"/>
      <c r="D11" s="26"/>
    </row>
    <row r="12" spans="1:4" ht="12.75">
      <c r="A12" s="9"/>
      <c r="B12" s="20" t="s">
        <v>0</v>
      </c>
      <c r="C12" s="20" t="s">
        <v>1</v>
      </c>
      <c r="D12" s="27" t="s">
        <v>3</v>
      </c>
    </row>
    <row r="13" spans="1:4" ht="12.75">
      <c r="A13" s="10" t="s">
        <v>11</v>
      </c>
      <c r="B13" s="32"/>
      <c r="C13" s="32"/>
      <c r="D13" s="33"/>
    </row>
    <row r="14" spans="1:4" ht="12.75">
      <c r="A14" s="10" t="s">
        <v>12</v>
      </c>
      <c r="B14" s="32"/>
      <c r="C14" s="32"/>
      <c r="D14" s="33"/>
    </row>
    <row r="15" spans="1:4" ht="12.75">
      <c r="A15" s="10" t="s">
        <v>13</v>
      </c>
      <c r="B15" s="17" t="e">
        <f>B9*B13</f>
        <v>#DIV/0!</v>
      </c>
      <c r="C15" s="18" t="e">
        <f>B9*C13</f>
        <v>#DIV/0!</v>
      </c>
      <c r="D15" s="18" t="e">
        <f>B9*D13</f>
        <v>#DIV/0!</v>
      </c>
    </row>
    <row r="16" spans="1:4" ht="12.75">
      <c r="A16" s="10" t="s">
        <v>14</v>
      </c>
      <c r="B16" s="19" t="e">
        <f aca="true" t="shared" si="0" ref="B16:D17">B13-B15</f>
        <v>#DIV/0!</v>
      </c>
      <c r="C16" s="19" t="e">
        <f t="shared" si="0"/>
        <v>#DIV/0!</v>
      </c>
      <c r="D16" s="19" t="e">
        <f t="shared" si="0"/>
        <v>#DIV/0!</v>
      </c>
    </row>
    <row r="17" spans="1:4" ht="12.75">
      <c r="A17" s="10" t="s">
        <v>15</v>
      </c>
      <c r="B17" s="19" t="e">
        <f t="shared" si="0"/>
        <v>#DIV/0!</v>
      </c>
      <c r="C17" s="19" t="e">
        <f t="shared" si="0"/>
        <v>#DIV/0!</v>
      </c>
      <c r="D17" s="19" t="e">
        <f t="shared" si="0"/>
        <v>#DIV/0!</v>
      </c>
    </row>
    <row r="18" spans="1:4" ht="12.75">
      <c r="A18" s="12"/>
      <c r="B18" s="22"/>
      <c r="C18" s="22"/>
      <c r="D18" s="22"/>
    </row>
    <row r="19" spans="1:4" ht="12.75">
      <c r="A19" s="10" t="s">
        <v>5</v>
      </c>
      <c r="B19" s="28" t="e">
        <f>B17/B16</f>
        <v>#DIV/0!</v>
      </c>
      <c r="C19" s="28" t="e">
        <f>C17/C16</f>
        <v>#DIV/0!</v>
      </c>
      <c r="D19" s="28" t="e">
        <f>D17/D16</f>
        <v>#DIV/0!</v>
      </c>
    </row>
    <row r="20" spans="1:4" ht="12.75">
      <c r="A20" s="12"/>
      <c r="B20" s="23"/>
      <c r="C20" s="22"/>
      <c r="D20" s="23"/>
    </row>
    <row r="21" spans="1:79" s="4" customFormat="1" ht="12.75">
      <c r="A21" s="15" t="s">
        <v>5</v>
      </c>
      <c r="B21" s="29"/>
      <c r="C21" s="30" t="e">
        <f>(B19++C19+D19)/3</f>
        <v>#DIV/0!</v>
      </c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>
      <c r="C27" s="5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</sheetData>
  <sheetProtection password="9272" sheet="1" objects="1" scenarios="1"/>
  <protectedRanges>
    <protectedRange sqref="B13:D14" name="Range2"/>
    <protectedRange sqref="B4:C6" name="Range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Yoana Uzunova, Marketing and Communication Expert</cp:lastModifiedBy>
  <dcterms:created xsi:type="dcterms:W3CDTF">2007-09-13T08:55:30Z</dcterms:created>
  <dcterms:modified xsi:type="dcterms:W3CDTF">2021-11-12T11:02:23Z</dcterms:modified>
  <cp:category/>
  <cp:version/>
  <cp:contentType/>
  <cp:contentStatus/>
</cp:coreProperties>
</file>