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6465"/>
  </bookViews>
  <sheets>
    <sheet name="Prob pos sampl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3" i="1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E51"/>
  <c r="E52"/>
  <c r="E48"/>
  <c r="E49"/>
  <c r="E50"/>
  <c r="E44"/>
  <c r="E45"/>
  <c r="E46"/>
  <c r="E47"/>
  <c r="E33"/>
  <c r="E34"/>
  <c r="E35"/>
  <c r="E36"/>
  <c r="E37"/>
  <c r="E38"/>
  <c r="E39"/>
  <c r="E40"/>
  <c r="E41"/>
  <c r="E42"/>
  <c r="E4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8"/>
  <c r="E7"/>
  <c r="E6"/>
  <c r="E5"/>
  <c r="E4"/>
  <c r="E3"/>
  <c r="E2"/>
  <c r="E9"/>
</calcChain>
</file>

<file path=xl/sharedStrings.xml><?xml version="1.0" encoding="utf-8"?>
<sst xmlns="http://schemas.openxmlformats.org/spreadsheetml/2006/main" count="7" uniqueCount="6">
  <si>
    <r>
      <t># of seeds per sample (</t>
    </r>
    <r>
      <rPr>
        <b/>
        <i/>
        <sz val="12"/>
        <rFont val="Times New Roman"/>
        <family val="1"/>
      </rPr>
      <t>m</t>
    </r>
    <r>
      <rPr>
        <b/>
        <sz val="12"/>
        <rFont val="Times New Roman"/>
        <family val="1"/>
      </rPr>
      <t>)</t>
    </r>
  </si>
  <si>
    <r>
      <t>True contamination rate (</t>
    </r>
    <r>
      <rPr>
        <b/>
        <i/>
        <sz val="12"/>
        <rFont val="Symbol"/>
        <family val="1"/>
        <charset val="2"/>
      </rPr>
      <t>p</t>
    </r>
    <r>
      <rPr>
        <b/>
        <sz val="12"/>
        <rFont val="Times New Roman"/>
        <family val="1"/>
      </rPr>
      <t>)</t>
    </r>
  </si>
  <si>
    <r>
      <t>Total # of samples (</t>
    </r>
    <r>
      <rPr>
        <b/>
        <i/>
        <sz val="12"/>
        <rFont val="Times New Roman"/>
        <family val="1"/>
      </rPr>
      <t>n</t>
    </r>
    <r>
      <rPr>
        <b/>
        <sz val="12"/>
        <rFont val="Times New Roman"/>
        <family val="1"/>
      </rPr>
      <t>)</t>
    </r>
  </si>
  <si>
    <t>k</t>
  </si>
  <si>
    <r>
      <t xml:space="preserve">Prob (%) of
</t>
    </r>
    <r>
      <rPr>
        <b/>
        <i/>
        <sz val="12"/>
        <rFont val="Times New Roman"/>
        <family val="1"/>
      </rPr>
      <t>k</t>
    </r>
    <r>
      <rPr>
        <b/>
        <sz val="12"/>
        <rFont val="Times New Roman"/>
        <family val="1"/>
      </rPr>
      <t xml:space="preserve"> positive
out of </t>
    </r>
    <r>
      <rPr>
        <b/>
        <i/>
        <sz val="12"/>
        <rFont val="Times New Roman"/>
        <family val="1"/>
      </rPr>
      <t>n</t>
    </r>
  </si>
  <si>
    <r>
      <t xml:space="preserve">Prob (%) of
</t>
    </r>
    <r>
      <rPr>
        <b/>
        <i/>
        <sz val="12"/>
        <color theme="0" tint="-0.14999847407452621"/>
        <rFont val="Times New Roman"/>
        <family val="1"/>
      </rPr>
      <t>k</t>
    </r>
    <r>
      <rPr>
        <b/>
        <sz val="12"/>
        <color theme="0" tint="-0.14999847407452621"/>
        <rFont val="Times New Roman"/>
        <family val="1"/>
      </rPr>
      <t xml:space="preserve"> positive
out of </t>
    </r>
    <r>
      <rPr>
        <b/>
        <i/>
        <sz val="12"/>
        <color theme="0" tint="-0.14999847407452621"/>
        <rFont val="Times New Roman"/>
        <family val="1"/>
      </rPr>
      <t>n</t>
    </r>
  </si>
</sst>
</file>

<file path=xl/styles.xml><?xml version="1.0" encoding="utf-8"?>
<styleSheet xmlns="http://schemas.openxmlformats.org/spreadsheetml/2006/main">
  <numFmts count="1">
    <numFmt numFmtId="164" formatCode="0.0000%"/>
  </numFmts>
  <fonts count="14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 tint="-0.14999847407452621"/>
      <name val="Arial"/>
      <family val="2"/>
    </font>
    <font>
      <b/>
      <i/>
      <sz val="12"/>
      <color theme="0" tint="-0.14999847407452621"/>
      <name val="Times New Roman"/>
      <family val="1"/>
    </font>
    <font>
      <b/>
      <sz val="12"/>
      <color theme="0" tint="-0.14999847407452621"/>
      <name val="Times New Roman"/>
      <family val="1"/>
    </font>
    <font>
      <b/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/>
    </xf>
    <xf numFmtId="164" fontId="9" fillId="2" borderId="0" xfId="1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3" borderId="2" xfId="0" applyFont="1" applyFill="1" applyBorder="1" applyAlignment="1" applyProtection="1">
      <alignment horizontal="center"/>
      <protection locked="0"/>
    </xf>
    <xf numFmtId="164" fontId="7" fillId="3" borderId="2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164" fontId="13" fillId="2" borderId="0" xfId="1" applyNumberFormat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4068454124263052"/>
          <c:y val="6.5616966086793821E-2"/>
          <c:w val="0.83270039276043473"/>
          <c:h val="0.76640616389375149"/>
        </c:manualLayout>
      </c:layout>
      <c:barChart>
        <c:barDir val="col"/>
        <c:grouping val="clustered"/>
        <c:ser>
          <c:idx val="0"/>
          <c:order val="0"/>
          <c:tx>
            <c:strRef>
              <c:f>'Prob pos sample'!$G$1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'Prob pos sample'!$G$2:$G$52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'Prob pos sample'!$H$2:$H$52</c:f>
              <c:numCache>
                <c:formatCode>0.0000%</c:formatCode>
                <c:ptCount val="51"/>
                <c:pt idx="0">
                  <c:v>4.0251999669731874E-3</c:v>
                </c:pt>
                <c:pt idx="1">
                  <c:v>4.0519694503860226E-2</c:v>
                </c:pt>
                <c:pt idx="2">
                  <c:v>0.16315667854094434</c:v>
                </c:pt>
                <c:pt idx="3">
                  <c:v>0.32848349522942488</c:v>
                </c:pt>
                <c:pt idx="4">
                  <c:v>0.33066806582196268</c:v>
                </c:pt>
                <c:pt idx="5">
                  <c:v>0.13314686593683475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142101888"/>
        <c:axId val="144971648"/>
      </c:barChart>
      <c:catAx>
        <c:axId val="142101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k</a:t>
                </a:r>
              </a:p>
            </c:rich>
          </c:tx>
          <c:layout>
            <c:manualLayout>
              <c:xMode val="edge"/>
              <c:yMode val="edge"/>
              <c:x val="0.54562797521032302"/>
              <c:y val="0.88976598397641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4971648"/>
        <c:crosses val="autoZero"/>
        <c:auto val="1"/>
        <c:lblAlgn val="ctr"/>
        <c:lblOffset val="100"/>
        <c:tickLblSkip val="1"/>
        <c:tickMarkSkip val="1"/>
      </c:catAx>
      <c:valAx>
        <c:axId val="144971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Pobability of k positive samples out of n</a:t>
                </a:r>
              </a:p>
            </c:rich>
          </c:tx>
          <c:layout>
            <c:manualLayout>
              <c:xMode val="edge"/>
              <c:yMode val="edge"/>
              <c:x val="3.0418250950570342E-2"/>
              <c:y val="0.15223124668471566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2101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28575</xdr:rowOff>
    </xdr:from>
    <xdr:to>
      <xdr:col>14</xdr:col>
      <xdr:colOff>247650</xdr:colOff>
      <xdr:row>16</xdr:row>
      <xdr:rowOff>76200</xdr:rowOff>
    </xdr:to>
    <xdr:graphicFrame macro="">
      <xdr:nvGraphicFramePr>
        <xdr:cNvPr id="10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B16" sqref="B16"/>
    </sheetView>
  </sheetViews>
  <sheetFormatPr baseColWidth="10" defaultColWidth="9.140625" defaultRowHeight="12.75"/>
  <cols>
    <col min="1" max="1" width="28.42578125" style="1" bestFit="1" customWidth="1"/>
    <col min="2" max="2" width="10.85546875" style="1" customWidth="1"/>
    <col min="3" max="3" width="3" style="1" customWidth="1"/>
    <col min="4" max="4" width="5.85546875" style="1" customWidth="1"/>
    <col min="5" max="5" width="13.140625" style="1" customWidth="1"/>
    <col min="6" max="6" width="1.7109375" style="1" customWidth="1"/>
    <col min="7" max="7" width="3" style="1" bestFit="1" customWidth="1"/>
    <col min="8" max="8" width="13.140625" style="1" customWidth="1"/>
    <col min="9" max="16384" width="9.140625" style="1"/>
  </cols>
  <sheetData>
    <row r="1" spans="1:9" ht="48" thickBot="1">
      <c r="A1" s="6"/>
      <c r="B1" s="7"/>
      <c r="D1" s="9" t="s">
        <v>3</v>
      </c>
      <c r="E1" s="10" t="s">
        <v>4</v>
      </c>
      <c r="F1" s="13"/>
      <c r="G1" s="14" t="s">
        <v>3</v>
      </c>
      <c r="H1" s="15" t="s">
        <v>5</v>
      </c>
      <c r="I1" s="13"/>
    </row>
    <row r="2" spans="1:9" ht="16.5" thickBot="1">
      <c r="A2" s="3" t="s">
        <v>0</v>
      </c>
      <c r="B2" s="11">
        <v>200</v>
      </c>
      <c r="D2" s="5">
        <v>0</v>
      </c>
      <c r="E2" s="8">
        <f t="shared" ref="E2:E9" si="0">IF(D2&lt;=$B$6,BINOMDIST(D2,$B$6,1-(1-$B$4)^$B$2,FALSE),"")</f>
        <v>4.0251999669731874E-3</v>
      </c>
      <c r="F2" s="13"/>
      <c r="G2" s="16">
        <v>0</v>
      </c>
      <c r="H2" s="17">
        <f>BINOMDIST(G2,$B$6,1-(1-$B$4)^$B$2,FALSE)</f>
        <v>4.0251999669731874E-3</v>
      </c>
      <c r="I2" s="13"/>
    </row>
    <row r="3" spans="1:9" ht="13.5" thickBot="1">
      <c r="B3" s="4"/>
      <c r="D3" s="5">
        <v>1</v>
      </c>
      <c r="E3" s="8">
        <f t="shared" si="0"/>
        <v>4.0519694503860226E-2</v>
      </c>
      <c r="F3" s="13"/>
      <c r="G3" s="16">
        <v>1</v>
      </c>
      <c r="H3" s="17">
        <f t="shared" ref="H3:H32" si="1">BINOMDIST(G3,$B$6,1-(1-$B$4)^$B$2,FALSE)</f>
        <v>4.0519694503860226E-2</v>
      </c>
      <c r="I3" s="13"/>
    </row>
    <row r="4" spans="1:9" ht="16.5" thickBot="1">
      <c r="A4" s="3" t="s">
        <v>1</v>
      </c>
      <c r="B4" s="12">
        <v>5.4999999999999997E-3</v>
      </c>
      <c r="D4" s="5">
        <v>2</v>
      </c>
      <c r="E4" s="8">
        <f t="shared" si="0"/>
        <v>0.16315667854094434</v>
      </c>
      <c r="F4" s="13"/>
      <c r="G4" s="16">
        <v>2</v>
      </c>
      <c r="H4" s="17">
        <f t="shared" si="1"/>
        <v>0.16315667854094434</v>
      </c>
      <c r="I4" s="13"/>
    </row>
    <row r="5" spans="1:9" ht="13.5" thickBot="1">
      <c r="B5" s="4"/>
      <c r="D5" s="5">
        <v>3</v>
      </c>
      <c r="E5" s="8">
        <f t="shared" si="0"/>
        <v>0.32848349522942488</v>
      </c>
      <c r="F5" s="13"/>
      <c r="G5" s="16">
        <v>3</v>
      </c>
      <c r="H5" s="17">
        <f t="shared" si="1"/>
        <v>0.32848349522942488</v>
      </c>
      <c r="I5" s="13"/>
    </row>
    <row r="6" spans="1:9" ht="16.5" thickBot="1">
      <c r="A6" s="3" t="s">
        <v>2</v>
      </c>
      <c r="B6" s="11">
        <v>5</v>
      </c>
      <c r="D6" s="5">
        <v>4</v>
      </c>
      <c r="E6" s="8">
        <f t="shared" si="0"/>
        <v>0.33066806582196268</v>
      </c>
      <c r="F6" s="13"/>
      <c r="G6" s="16">
        <v>4</v>
      </c>
      <c r="H6" s="17">
        <f t="shared" si="1"/>
        <v>0.33066806582196268</v>
      </c>
      <c r="I6" s="13"/>
    </row>
    <row r="7" spans="1:9" ht="15.75">
      <c r="B7" s="2"/>
      <c r="D7" s="5">
        <v>5</v>
      </c>
      <c r="E7" s="8">
        <f t="shared" si="0"/>
        <v>0.13314686593683475</v>
      </c>
      <c r="F7" s="13"/>
      <c r="G7" s="16">
        <v>5</v>
      </c>
      <c r="H7" s="17">
        <f t="shared" si="1"/>
        <v>0.13314686593683475</v>
      </c>
      <c r="I7" s="13"/>
    </row>
    <row r="8" spans="1:9" ht="15.75">
      <c r="B8" s="2"/>
      <c r="D8" s="5">
        <v>6</v>
      </c>
      <c r="E8" s="8" t="str">
        <f t="shared" si="0"/>
        <v/>
      </c>
      <c r="F8" s="13"/>
      <c r="G8" s="16">
        <v>6</v>
      </c>
      <c r="H8" s="17" t="e">
        <f t="shared" si="1"/>
        <v>#NUM!</v>
      </c>
      <c r="I8" s="13"/>
    </row>
    <row r="9" spans="1:9" ht="15.75">
      <c r="B9" s="2"/>
      <c r="D9" s="5">
        <v>7</v>
      </c>
      <c r="E9" s="8" t="str">
        <f t="shared" si="0"/>
        <v/>
      </c>
      <c r="F9" s="13"/>
      <c r="G9" s="16">
        <v>7</v>
      </c>
      <c r="H9" s="17" t="e">
        <f t="shared" si="1"/>
        <v>#NUM!</v>
      </c>
      <c r="I9" s="13"/>
    </row>
    <row r="10" spans="1:9" ht="15.75">
      <c r="B10" s="2"/>
      <c r="D10" s="5">
        <v>8</v>
      </c>
      <c r="E10" s="8" t="str">
        <f t="shared" ref="E10:E32" si="2">IF(D10&lt;=$B$6,BINOMDIST(D10,$B$6,1-(1-$B$4)^$B$2,FALSE),"")</f>
        <v/>
      </c>
      <c r="F10" s="13"/>
      <c r="G10" s="16">
        <v>8</v>
      </c>
      <c r="H10" s="17" t="e">
        <f t="shared" si="1"/>
        <v>#NUM!</v>
      </c>
      <c r="I10" s="13"/>
    </row>
    <row r="11" spans="1:9" ht="15.75">
      <c r="B11" s="2"/>
      <c r="D11" s="5">
        <v>9</v>
      </c>
      <c r="E11" s="8" t="str">
        <f t="shared" si="2"/>
        <v/>
      </c>
      <c r="F11" s="13"/>
      <c r="G11" s="16">
        <v>9</v>
      </c>
      <c r="H11" s="17" t="e">
        <f t="shared" si="1"/>
        <v>#NUM!</v>
      </c>
      <c r="I11" s="13"/>
    </row>
    <row r="12" spans="1:9" ht="15.75">
      <c r="B12" s="2"/>
      <c r="D12" s="5">
        <v>10</v>
      </c>
      <c r="E12" s="8" t="str">
        <f t="shared" si="2"/>
        <v/>
      </c>
      <c r="F12" s="13"/>
      <c r="G12" s="16">
        <v>10</v>
      </c>
      <c r="H12" s="17" t="e">
        <f t="shared" si="1"/>
        <v>#NUM!</v>
      </c>
      <c r="I12" s="13"/>
    </row>
    <row r="13" spans="1:9" ht="15.75">
      <c r="B13" s="2"/>
      <c r="D13" s="5">
        <v>11</v>
      </c>
      <c r="E13" s="8" t="str">
        <f t="shared" si="2"/>
        <v/>
      </c>
      <c r="F13" s="13"/>
      <c r="G13" s="16">
        <v>11</v>
      </c>
      <c r="H13" s="17" t="e">
        <f t="shared" si="1"/>
        <v>#NUM!</v>
      </c>
      <c r="I13" s="13"/>
    </row>
    <row r="14" spans="1:9" ht="15.75">
      <c r="B14" s="2"/>
      <c r="D14" s="5">
        <v>12</v>
      </c>
      <c r="E14" s="8" t="str">
        <f t="shared" si="2"/>
        <v/>
      </c>
      <c r="F14" s="13"/>
      <c r="G14" s="16">
        <v>12</v>
      </c>
      <c r="H14" s="17" t="e">
        <f t="shared" si="1"/>
        <v>#NUM!</v>
      </c>
      <c r="I14" s="13"/>
    </row>
    <row r="15" spans="1:9" ht="15.75">
      <c r="B15" s="2"/>
      <c r="D15" s="5">
        <v>13</v>
      </c>
      <c r="E15" s="8" t="str">
        <f t="shared" si="2"/>
        <v/>
      </c>
      <c r="F15" s="13"/>
      <c r="G15" s="16">
        <v>13</v>
      </c>
      <c r="H15" s="17" t="e">
        <f t="shared" si="1"/>
        <v>#NUM!</v>
      </c>
      <c r="I15" s="13"/>
    </row>
    <row r="16" spans="1:9" ht="15.75">
      <c r="B16" s="2"/>
      <c r="D16" s="5">
        <v>14</v>
      </c>
      <c r="E16" s="8" t="str">
        <f t="shared" si="2"/>
        <v/>
      </c>
      <c r="F16" s="13"/>
      <c r="G16" s="16">
        <v>14</v>
      </c>
      <c r="H16" s="17" t="e">
        <f t="shared" si="1"/>
        <v>#NUM!</v>
      </c>
      <c r="I16" s="13"/>
    </row>
    <row r="17" spans="2:9" ht="15.75">
      <c r="B17" s="2"/>
      <c r="D17" s="5">
        <v>15</v>
      </c>
      <c r="E17" s="8" t="str">
        <f t="shared" si="2"/>
        <v/>
      </c>
      <c r="F17" s="13"/>
      <c r="G17" s="16">
        <v>15</v>
      </c>
      <c r="H17" s="17" t="e">
        <f t="shared" si="1"/>
        <v>#NUM!</v>
      </c>
      <c r="I17" s="13"/>
    </row>
    <row r="18" spans="2:9" ht="15.75">
      <c r="B18" s="2"/>
      <c r="D18" s="5">
        <v>16</v>
      </c>
      <c r="E18" s="8" t="str">
        <f t="shared" si="2"/>
        <v/>
      </c>
      <c r="F18" s="13"/>
      <c r="G18" s="16">
        <v>16</v>
      </c>
      <c r="H18" s="17" t="e">
        <f t="shared" si="1"/>
        <v>#NUM!</v>
      </c>
      <c r="I18" s="13"/>
    </row>
    <row r="19" spans="2:9" ht="15.75">
      <c r="B19" s="2"/>
      <c r="D19" s="5">
        <v>17</v>
      </c>
      <c r="E19" s="8" t="str">
        <f t="shared" si="2"/>
        <v/>
      </c>
      <c r="F19" s="13"/>
      <c r="G19" s="16">
        <v>17</v>
      </c>
      <c r="H19" s="17" t="e">
        <f t="shared" si="1"/>
        <v>#NUM!</v>
      </c>
      <c r="I19" s="13"/>
    </row>
    <row r="20" spans="2:9" ht="15.75">
      <c r="B20" s="2"/>
      <c r="D20" s="5">
        <v>18</v>
      </c>
      <c r="E20" s="8" t="str">
        <f t="shared" si="2"/>
        <v/>
      </c>
      <c r="F20" s="13"/>
      <c r="G20" s="16">
        <v>18</v>
      </c>
      <c r="H20" s="17" t="e">
        <f t="shared" si="1"/>
        <v>#NUM!</v>
      </c>
      <c r="I20" s="13"/>
    </row>
    <row r="21" spans="2:9" ht="15.75">
      <c r="B21" s="2"/>
      <c r="D21" s="5">
        <v>19</v>
      </c>
      <c r="E21" s="8" t="str">
        <f t="shared" si="2"/>
        <v/>
      </c>
      <c r="F21" s="13"/>
      <c r="G21" s="16">
        <v>19</v>
      </c>
      <c r="H21" s="17" t="e">
        <f t="shared" si="1"/>
        <v>#NUM!</v>
      </c>
      <c r="I21" s="13"/>
    </row>
    <row r="22" spans="2:9" ht="15.75">
      <c r="B22" s="2"/>
      <c r="D22" s="5">
        <v>20</v>
      </c>
      <c r="E22" s="8" t="str">
        <f t="shared" si="2"/>
        <v/>
      </c>
      <c r="F22" s="13"/>
      <c r="G22" s="16">
        <v>20</v>
      </c>
      <c r="H22" s="17" t="e">
        <f t="shared" si="1"/>
        <v>#NUM!</v>
      </c>
      <c r="I22" s="13"/>
    </row>
    <row r="23" spans="2:9" ht="15.75">
      <c r="B23" s="2"/>
      <c r="D23" s="5">
        <v>21</v>
      </c>
      <c r="E23" s="8" t="str">
        <f t="shared" si="2"/>
        <v/>
      </c>
      <c r="F23" s="13"/>
      <c r="G23" s="16">
        <v>21</v>
      </c>
      <c r="H23" s="17" t="e">
        <f t="shared" si="1"/>
        <v>#NUM!</v>
      </c>
      <c r="I23" s="13"/>
    </row>
    <row r="24" spans="2:9" ht="15.75">
      <c r="B24" s="2"/>
      <c r="D24" s="5">
        <v>22</v>
      </c>
      <c r="E24" s="8" t="str">
        <f t="shared" si="2"/>
        <v/>
      </c>
      <c r="F24" s="13"/>
      <c r="G24" s="16">
        <v>22</v>
      </c>
      <c r="H24" s="17" t="e">
        <f t="shared" si="1"/>
        <v>#NUM!</v>
      </c>
      <c r="I24" s="13"/>
    </row>
    <row r="25" spans="2:9" ht="15.75">
      <c r="B25" s="2"/>
      <c r="D25" s="5">
        <v>23</v>
      </c>
      <c r="E25" s="8" t="str">
        <f t="shared" si="2"/>
        <v/>
      </c>
      <c r="F25" s="13"/>
      <c r="G25" s="16">
        <v>23</v>
      </c>
      <c r="H25" s="17" t="e">
        <f t="shared" si="1"/>
        <v>#NUM!</v>
      </c>
      <c r="I25" s="13"/>
    </row>
    <row r="26" spans="2:9">
      <c r="D26" s="5">
        <v>24</v>
      </c>
      <c r="E26" s="8" t="str">
        <f t="shared" si="2"/>
        <v/>
      </c>
      <c r="F26" s="13"/>
      <c r="G26" s="16">
        <v>24</v>
      </c>
      <c r="H26" s="17" t="e">
        <f t="shared" si="1"/>
        <v>#NUM!</v>
      </c>
      <c r="I26" s="13"/>
    </row>
    <row r="27" spans="2:9">
      <c r="D27" s="5">
        <v>25</v>
      </c>
      <c r="E27" s="8" t="str">
        <f t="shared" si="2"/>
        <v/>
      </c>
      <c r="F27" s="13"/>
      <c r="G27" s="16">
        <v>25</v>
      </c>
      <c r="H27" s="17" t="e">
        <f t="shared" si="1"/>
        <v>#NUM!</v>
      </c>
      <c r="I27" s="13"/>
    </row>
    <row r="28" spans="2:9">
      <c r="D28" s="5">
        <v>26</v>
      </c>
      <c r="E28" s="8" t="str">
        <f t="shared" si="2"/>
        <v/>
      </c>
      <c r="F28" s="13"/>
      <c r="G28" s="16">
        <v>26</v>
      </c>
      <c r="H28" s="17" t="e">
        <f t="shared" si="1"/>
        <v>#NUM!</v>
      </c>
      <c r="I28" s="13"/>
    </row>
    <row r="29" spans="2:9">
      <c r="D29" s="5">
        <v>27</v>
      </c>
      <c r="E29" s="8" t="str">
        <f t="shared" si="2"/>
        <v/>
      </c>
      <c r="F29" s="13"/>
      <c r="G29" s="16">
        <v>27</v>
      </c>
      <c r="H29" s="17" t="e">
        <f t="shared" si="1"/>
        <v>#NUM!</v>
      </c>
      <c r="I29" s="13"/>
    </row>
    <row r="30" spans="2:9">
      <c r="D30" s="5">
        <v>28</v>
      </c>
      <c r="E30" s="8" t="str">
        <f t="shared" si="2"/>
        <v/>
      </c>
      <c r="F30" s="13"/>
      <c r="G30" s="16">
        <v>28</v>
      </c>
      <c r="H30" s="17" t="e">
        <f t="shared" si="1"/>
        <v>#NUM!</v>
      </c>
      <c r="I30" s="13"/>
    </row>
    <row r="31" spans="2:9">
      <c r="D31" s="5">
        <v>29</v>
      </c>
      <c r="E31" s="8" t="str">
        <f t="shared" si="2"/>
        <v/>
      </c>
      <c r="F31" s="13"/>
      <c r="G31" s="16">
        <v>29</v>
      </c>
      <c r="H31" s="17" t="e">
        <f t="shared" si="1"/>
        <v>#NUM!</v>
      </c>
      <c r="I31" s="13"/>
    </row>
    <row r="32" spans="2:9">
      <c r="D32" s="5">
        <v>30</v>
      </c>
      <c r="E32" s="8" t="str">
        <f t="shared" si="2"/>
        <v/>
      </c>
      <c r="F32" s="13"/>
      <c r="G32" s="16">
        <v>30</v>
      </c>
      <c r="H32" s="17" t="e">
        <f t="shared" si="1"/>
        <v>#NUM!</v>
      </c>
      <c r="I32" s="13"/>
    </row>
    <row r="33" spans="4:9">
      <c r="D33" s="5">
        <v>31</v>
      </c>
      <c r="E33" s="8" t="str">
        <f t="shared" ref="E33:E44" si="3">IF(D33&lt;=$B$6,BINOMDIST(D33,$B$6,1-(1-$B$4)^$B$2,FALSE),"")</f>
        <v/>
      </c>
      <c r="F33" s="13"/>
      <c r="G33" s="16">
        <v>31</v>
      </c>
      <c r="H33" s="17" t="e">
        <f t="shared" ref="H33:H52" si="4">BINOMDIST(G33,$B$6,1-(1-$B$4)^$B$2,FALSE)</f>
        <v>#NUM!</v>
      </c>
      <c r="I33" s="13"/>
    </row>
    <row r="34" spans="4:9">
      <c r="D34" s="5">
        <v>32</v>
      </c>
      <c r="E34" s="8" t="str">
        <f t="shared" si="3"/>
        <v/>
      </c>
      <c r="F34" s="13"/>
      <c r="G34" s="16">
        <v>32</v>
      </c>
      <c r="H34" s="17" t="e">
        <f t="shared" si="4"/>
        <v>#NUM!</v>
      </c>
      <c r="I34" s="13"/>
    </row>
    <row r="35" spans="4:9">
      <c r="D35" s="5">
        <v>33</v>
      </c>
      <c r="E35" s="8" t="str">
        <f t="shared" si="3"/>
        <v/>
      </c>
      <c r="F35" s="13"/>
      <c r="G35" s="16">
        <v>33</v>
      </c>
      <c r="H35" s="17" t="e">
        <f t="shared" si="4"/>
        <v>#NUM!</v>
      </c>
      <c r="I35" s="13"/>
    </row>
    <row r="36" spans="4:9">
      <c r="D36" s="5">
        <v>34</v>
      </c>
      <c r="E36" s="8" t="str">
        <f t="shared" si="3"/>
        <v/>
      </c>
      <c r="F36" s="13"/>
      <c r="G36" s="16">
        <v>34</v>
      </c>
      <c r="H36" s="17" t="e">
        <f t="shared" si="4"/>
        <v>#NUM!</v>
      </c>
      <c r="I36" s="13"/>
    </row>
    <row r="37" spans="4:9">
      <c r="D37" s="5">
        <v>35</v>
      </c>
      <c r="E37" s="8" t="str">
        <f t="shared" si="3"/>
        <v/>
      </c>
      <c r="F37" s="13"/>
      <c r="G37" s="16">
        <v>35</v>
      </c>
      <c r="H37" s="17" t="e">
        <f t="shared" si="4"/>
        <v>#NUM!</v>
      </c>
      <c r="I37" s="13"/>
    </row>
    <row r="38" spans="4:9">
      <c r="D38" s="5">
        <v>36</v>
      </c>
      <c r="E38" s="8" t="str">
        <f t="shared" si="3"/>
        <v/>
      </c>
      <c r="F38" s="13"/>
      <c r="G38" s="16">
        <v>36</v>
      </c>
      <c r="H38" s="17" t="e">
        <f t="shared" si="4"/>
        <v>#NUM!</v>
      </c>
      <c r="I38" s="13"/>
    </row>
    <row r="39" spans="4:9">
      <c r="D39" s="5">
        <v>37</v>
      </c>
      <c r="E39" s="8" t="str">
        <f t="shared" si="3"/>
        <v/>
      </c>
      <c r="F39" s="13"/>
      <c r="G39" s="16">
        <v>37</v>
      </c>
      <c r="H39" s="17" t="e">
        <f t="shared" si="4"/>
        <v>#NUM!</v>
      </c>
      <c r="I39" s="13"/>
    </row>
    <row r="40" spans="4:9">
      <c r="D40" s="5">
        <v>38</v>
      </c>
      <c r="E40" s="8" t="str">
        <f t="shared" si="3"/>
        <v/>
      </c>
      <c r="F40" s="13"/>
      <c r="G40" s="16">
        <v>38</v>
      </c>
      <c r="H40" s="17" t="e">
        <f t="shared" si="4"/>
        <v>#NUM!</v>
      </c>
      <c r="I40" s="13"/>
    </row>
    <row r="41" spans="4:9">
      <c r="D41" s="5">
        <v>39</v>
      </c>
      <c r="E41" s="8" t="str">
        <f t="shared" si="3"/>
        <v/>
      </c>
      <c r="F41" s="13"/>
      <c r="G41" s="16">
        <v>39</v>
      </c>
      <c r="H41" s="17" t="e">
        <f t="shared" si="4"/>
        <v>#NUM!</v>
      </c>
      <c r="I41" s="13"/>
    </row>
    <row r="42" spans="4:9">
      <c r="D42" s="5">
        <v>40</v>
      </c>
      <c r="E42" s="8" t="str">
        <f t="shared" si="3"/>
        <v/>
      </c>
      <c r="F42" s="13"/>
      <c r="G42" s="16">
        <v>40</v>
      </c>
      <c r="H42" s="17" t="e">
        <f t="shared" si="4"/>
        <v>#NUM!</v>
      </c>
      <c r="I42" s="13"/>
    </row>
    <row r="43" spans="4:9">
      <c r="D43" s="5">
        <v>41</v>
      </c>
      <c r="E43" s="8" t="str">
        <f t="shared" si="3"/>
        <v/>
      </c>
      <c r="F43" s="13"/>
      <c r="G43" s="16">
        <v>41</v>
      </c>
      <c r="H43" s="17" t="e">
        <f t="shared" si="4"/>
        <v>#NUM!</v>
      </c>
      <c r="I43" s="13"/>
    </row>
    <row r="44" spans="4:9">
      <c r="D44" s="5">
        <v>42</v>
      </c>
      <c r="E44" s="8" t="str">
        <f t="shared" si="3"/>
        <v/>
      </c>
      <c r="F44" s="13"/>
      <c r="G44" s="16">
        <v>42</v>
      </c>
      <c r="H44" s="17" t="e">
        <f t="shared" si="4"/>
        <v>#NUM!</v>
      </c>
      <c r="I44" s="13"/>
    </row>
    <row r="45" spans="4:9">
      <c r="D45" s="5">
        <v>43</v>
      </c>
      <c r="E45" s="8" t="str">
        <f t="shared" ref="E45:E52" si="5">IF(D45&lt;=$B$6,BINOMDIST(D45,$B$6,1-(1-$B$4)^$B$2,FALSE),"")</f>
        <v/>
      </c>
      <c r="F45" s="13"/>
      <c r="G45" s="16">
        <v>43</v>
      </c>
      <c r="H45" s="17" t="e">
        <f t="shared" si="4"/>
        <v>#NUM!</v>
      </c>
      <c r="I45" s="13"/>
    </row>
    <row r="46" spans="4:9">
      <c r="D46" s="5">
        <v>44</v>
      </c>
      <c r="E46" s="8" t="str">
        <f t="shared" si="5"/>
        <v/>
      </c>
      <c r="F46" s="13"/>
      <c r="G46" s="16">
        <v>44</v>
      </c>
      <c r="H46" s="17" t="e">
        <f t="shared" si="4"/>
        <v>#NUM!</v>
      </c>
      <c r="I46" s="13"/>
    </row>
    <row r="47" spans="4:9">
      <c r="D47" s="5">
        <v>45</v>
      </c>
      <c r="E47" s="8" t="str">
        <f t="shared" si="5"/>
        <v/>
      </c>
      <c r="F47" s="13"/>
      <c r="G47" s="16">
        <v>45</v>
      </c>
      <c r="H47" s="17" t="e">
        <f t="shared" si="4"/>
        <v>#NUM!</v>
      </c>
      <c r="I47" s="13"/>
    </row>
    <row r="48" spans="4:9">
      <c r="D48" s="5">
        <v>46</v>
      </c>
      <c r="E48" s="8" t="str">
        <f t="shared" si="5"/>
        <v/>
      </c>
      <c r="F48" s="13"/>
      <c r="G48" s="16">
        <v>46</v>
      </c>
      <c r="H48" s="17" t="e">
        <f t="shared" si="4"/>
        <v>#NUM!</v>
      </c>
      <c r="I48" s="13"/>
    </row>
    <row r="49" spans="4:9">
      <c r="D49" s="5">
        <v>47</v>
      </c>
      <c r="E49" s="8" t="str">
        <f t="shared" si="5"/>
        <v/>
      </c>
      <c r="F49" s="13"/>
      <c r="G49" s="16">
        <v>47</v>
      </c>
      <c r="H49" s="17" t="e">
        <f t="shared" si="4"/>
        <v>#NUM!</v>
      </c>
      <c r="I49" s="13"/>
    </row>
    <row r="50" spans="4:9">
      <c r="D50" s="5">
        <v>48</v>
      </c>
      <c r="E50" s="8" t="str">
        <f t="shared" si="5"/>
        <v/>
      </c>
      <c r="F50" s="13"/>
      <c r="G50" s="16">
        <v>48</v>
      </c>
      <c r="H50" s="17" t="e">
        <f t="shared" si="4"/>
        <v>#NUM!</v>
      </c>
      <c r="I50" s="13"/>
    </row>
    <row r="51" spans="4:9">
      <c r="D51" s="5">
        <v>49</v>
      </c>
      <c r="E51" s="8" t="str">
        <f t="shared" si="5"/>
        <v/>
      </c>
      <c r="F51" s="13"/>
      <c r="G51" s="16">
        <v>49</v>
      </c>
      <c r="H51" s="17" t="e">
        <f t="shared" si="4"/>
        <v>#NUM!</v>
      </c>
      <c r="I51" s="13"/>
    </row>
    <row r="52" spans="4:9">
      <c r="D52" s="5">
        <v>50</v>
      </c>
      <c r="E52" s="8" t="str">
        <f t="shared" si="5"/>
        <v/>
      </c>
      <c r="F52" s="13"/>
      <c r="G52" s="16">
        <v>50</v>
      </c>
      <c r="H52" s="17" t="e">
        <f t="shared" si="4"/>
        <v>#NUM!</v>
      </c>
      <c r="I52" s="13"/>
    </row>
  </sheetData>
  <phoneticPr fontId="3" type="noConversion"/>
  <pageMargins left="0.78740157499999996" right="0.78740157499999996" top="0.984251969" bottom="0.984251969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honeticPr fontId="3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honeticPr fontId="3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Prob pos sample</vt:lpstr>
      <vt:lpstr>Sheet2</vt:lpstr>
      <vt:lpstr>Sheet3</vt:lpstr>
    </vt:vector>
  </TitlesOfParts>
  <Company>Pioneer, A DuPont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Laffont</dc:creator>
  <cp:lastModifiedBy>SP</cp:lastModifiedBy>
  <dcterms:created xsi:type="dcterms:W3CDTF">2009-09-30T07:29:06Z</dcterms:created>
  <dcterms:modified xsi:type="dcterms:W3CDTF">2015-05-18T08:05:17Z</dcterms:modified>
</cp:coreProperties>
</file>