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REFERENT\GOERITZ\ISTA\MOISTURE\Projects\"/>
    </mc:Choice>
  </mc:AlternateContent>
  <xr:revisionPtr revIDLastSave="0" documentId="8_{9FDD8F6D-0C3F-4E11-A111-32DB6016730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C - Fresh Weight Basis" sheetId="1" r:id="rId1"/>
    <sheet name="MC - Predrying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6" i="1" l="1"/>
  <c r="C16" i="2" l="1"/>
  <c r="E26" i="2"/>
  <c r="C26" i="2"/>
  <c r="E16" i="2"/>
  <c r="E16" i="1"/>
  <c r="C30" i="2" l="1"/>
  <c r="C18" i="1"/>
  <c r="C20" i="1"/>
  <c r="E30" i="2"/>
  <c r="C32" i="2" l="1"/>
  <c r="C34" i="2"/>
</calcChain>
</file>

<file path=xl/sharedStrings.xml><?xml version="1.0" encoding="utf-8"?>
<sst xmlns="http://schemas.openxmlformats.org/spreadsheetml/2006/main" count="23" uniqueCount="14">
  <si>
    <t>Tin Weight</t>
  </si>
  <si>
    <t>Moisture Content Determination</t>
  </si>
  <si>
    <t>Tin + Fresh Weight</t>
  </si>
  <si>
    <t>Replicate 1</t>
  </si>
  <si>
    <t>Replicate 2</t>
  </si>
  <si>
    <t>Tin + Dry Weight</t>
  </si>
  <si>
    <t>Moisture Content</t>
  </si>
  <si>
    <t>Mean Moisture Content</t>
  </si>
  <si>
    <t>Pre-drying</t>
  </si>
  <si>
    <t>Container Weight</t>
  </si>
  <si>
    <t>Container + Fresh Seed</t>
  </si>
  <si>
    <t>Container + Pre-dried Seed</t>
  </si>
  <si>
    <t>Overall MC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</si>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</sst>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7C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theme="9"/>
      </bottom>
      <diagonal/>
    </border>
    <border>
      <left style="hair">
        <color theme="9"/>
      </left>
      <right/>
      <top style="hair">
        <color theme="9"/>
      </top>
      <bottom/>
      <diagonal/>
    </border>
    <border>
      <left/>
      <right/>
      <top style="hair">
        <color theme="9"/>
      </top>
      <bottom/>
      <diagonal/>
    </border>
    <border>
      <left/>
      <right style="hair">
        <color theme="9"/>
      </right>
      <top style="hair">
        <color theme="9"/>
      </top>
      <bottom/>
      <diagonal/>
    </border>
    <border>
      <left style="hair">
        <color theme="9"/>
      </left>
      <right/>
      <top/>
      <bottom/>
      <diagonal/>
    </border>
    <border>
      <left/>
      <right style="hair">
        <color theme="9"/>
      </right>
      <top/>
      <bottom/>
      <diagonal/>
    </border>
    <border>
      <left style="hair">
        <color theme="9"/>
      </left>
      <right/>
      <top/>
      <bottom style="hair">
        <color theme="9"/>
      </bottom>
      <diagonal/>
    </border>
    <border>
      <left/>
      <right style="hair">
        <color theme="9"/>
      </right>
      <top/>
      <bottom style="hair">
        <color theme="9"/>
      </bottom>
      <diagonal/>
    </border>
    <border>
      <left style="hair">
        <color theme="9"/>
      </left>
      <right/>
      <top style="hair">
        <color theme="9"/>
      </top>
      <bottom style="hair">
        <color theme="9"/>
      </bottom>
      <diagonal/>
    </border>
    <border>
      <left/>
      <right/>
      <top style="hair">
        <color theme="9"/>
      </top>
      <bottom style="hair">
        <color theme="9"/>
      </bottom>
      <diagonal/>
    </border>
    <border>
      <left/>
      <right style="hair">
        <color theme="9"/>
      </right>
      <top style="hair">
        <color theme="9"/>
      </top>
      <bottom style="hair">
        <color theme="9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/>
    <xf numFmtId="164" fontId="4" fillId="0" borderId="10" xfId="0" applyNumberFormat="1" applyFont="1" applyFill="1" applyBorder="1" applyAlignment="1" applyProtection="1">
      <alignment horizontal="center"/>
      <protection locked="0"/>
    </xf>
    <xf numFmtId="0" fontId="4" fillId="6" borderId="5" xfId="0" applyFont="1" applyFill="1" applyBorder="1" applyProtection="1"/>
    <xf numFmtId="0" fontId="4" fillId="6" borderId="0" xfId="0" applyFont="1" applyFill="1" applyBorder="1" applyProtection="1"/>
    <xf numFmtId="164" fontId="4" fillId="6" borderId="0" xfId="0" applyNumberFormat="1" applyFont="1" applyFill="1" applyBorder="1" applyAlignment="1" applyProtection="1">
      <alignment horizontal="center"/>
    </xf>
    <xf numFmtId="0" fontId="4" fillId="6" borderId="6" xfId="0" applyFont="1" applyFill="1" applyBorder="1" applyProtection="1"/>
    <xf numFmtId="0" fontId="4" fillId="7" borderId="10" xfId="0" applyFont="1" applyFill="1" applyBorder="1" applyProtection="1"/>
    <xf numFmtId="164" fontId="4" fillId="4" borderId="10" xfId="0" applyNumberFormat="1" applyFont="1" applyFill="1" applyBorder="1" applyAlignment="1" applyProtection="1">
      <alignment horizontal="center"/>
    </xf>
    <xf numFmtId="164" fontId="4" fillId="7" borderId="10" xfId="0" applyNumberFormat="1" applyFont="1" applyFill="1" applyBorder="1" applyAlignment="1" applyProtection="1">
      <alignment horizontal="center"/>
    </xf>
    <xf numFmtId="0" fontId="4" fillId="7" borderId="11" xfId="0" applyFont="1" applyFill="1" applyBorder="1" applyProtection="1"/>
    <xf numFmtId="0" fontId="4" fillId="2" borderId="5" xfId="0" applyFont="1" applyFill="1" applyBorder="1" applyProtection="1"/>
    <xf numFmtId="0" fontId="4" fillId="2" borderId="0" xfId="0" applyFont="1" applyFill="1" applyBorder="1" applyProtection="1"/>
    <xf numFmtId="164" fontId="4" fillId="2" borderId="0" xfId="0" applyNumberFormat="1" applyFont="1" applyFill="1" applyBorder="1" applyAlignment="1" applyProtection="1">
      <alignment horizontal="center"/>
    </xf>
    <xf numFmtId="0" fontId="4" fillId="2" borderId="6" xfId="0" applyFont="1" applyFill="1" applyBorder="1" applyProtection="1"/>
    <xf numFmtId="164" fontId="4" fillId="4" borderId="0" xfId="0" applyNumberFormat="1" applyFont="1" applyFill="1" applyBorder="1" applyAlignment="1" applyProtection="1">
      <alignment horizontal="center"/>
    </xf>
    <xf numFmtId="165" fontId="4" fillId="3" borderId="10" xfId="0" applyNumberFormat="1" applyFont="1" applyFill="1" applyBorder="1" applyAlignment="1" applyProtection="1">
      <alignment horizontal="center"/>
    </xf>
    <xf numFmtId="0" fontId="4" fillId="7" borderId="10" xfId="0" applyFont="1" applyFill="1" applyBorder="1" applyAlignment="1" applyProtection="1">
      <alignment horizontal="center"/>
    </xf>
    <xf numFmtId="164" fontId="5" fillId="0" borderId="10" xfId="0" applyNumberFormat="1" applyFont="1" applyFill="1" applyBorder="1" applyAlignment="1" applyProtection="1">
      <alignment horizontal="center"/>
      <protection locked="0"/>
    </xf>
    <xf numFmtId="0" fontId="5" fillId="6" borderId="5" xfId="0" applyFont="1" applyFill="1" applyBorder="1" applyProtection="1"/>
    <xf numFmtId="0" fontId="5" fillId="6" borderId="0" xfId="0" applyFont="1" applyFill="1" applyBorder="1" applyProtection="1"/>
    <xf numFmtId="164" fontId="5" fillId="6" borderId="0" xfId="0" applyNumberFormat="1" applyFont="1" applyFill="1" applyBorder="1" applyAlignment="1" applyProtection="1">
      <alignment horizontal="center"/>
    </xf>
    <xf numFmtId="0" fontId="5" fillId="6" borderId="6" xfId="0" applyFont="1" applyFill="1" applyBorder="1" applyProtection="1"/>
    <xf numFmtId="0" fontId="5" fillId="7" borderId="9" xfId="0" applyFont="1" applyFill="1" applyBorder="1" applyProtection="1"/>
    <xf numFmtId="0" fontId="5" fillId="7" borderId="10" xfId="0" applyFont="1" applyFill="1" applyBorder="1" applyProtection="1"/>
    <xf numFmtId="164" fontId="5" fillId="4" borderId="10" xfId="0" applyNumberFormat="1" applyFont="1" applyFill="1" applyBorder="1" applyAlignment="1" applyProtection="1">
      <alignment horizontal="center"/>
    </xf>
    <xf numFmtId="164" fontId="5" fillId="7" borderId="10" xfId="0" applyNumberFormat="1" applyFont="1" applyFill="1" applyBorder="1" applyAlignment="1" applyProtection="1">
      <alignment horizontal="center"/>
    </xf>
    <xf numFmtId="0" fontId="5" fillId="7" borderId="11" xfId="0" applyFont="1" applyFill="1" applyBorder="1" applyProtection="1"/>
    <xf numFmtId="0" fontId="5" fillId="2" borderId="5" xfId="0" applyFont="1" applyFill="1" applyBorder="1" applyProtection="1"/>
    <xf numFmtId="0" fontId="5" fillId="2" borderId="0" xfId="0" applyFont="1" applyFill="1" applyBorder="1" applyProtection="1"/>
    <xf numFmtId="164" fontId="5" fillId="2" borderId="0" xfId="0" applyNumberFormat="1" applyFont="1" applyFill="1" applyBorder="1" applyAlignment="1" applyProtection="1">
      <alignment horizontal="center"/>
    </xf>
    <xf numFmtId="0" fontId="5" fillId="2" borderId="6" xfId="0" applyFont="1" applyFill="1" applyBorder="1" applyProtection="1"/>
    <xf numFmtId="164" fontId="5" fillId="4" borderId="0" xfId="0" applyNumberFormat="1" applyFont="1" applyFill="1" applyBorder="1" applyAlignment="1" applyProtection="1">
      <alignment horizontal="center"/>
    </xf>
    <xf numFmtId="165" fontId="5" fillId="3" borderId="10" xfId="0" applyNumberFormat="1" applyFont="1" applyFill="1" applyBorder="1" applyAlignment="1" applyProtection="1">
      <alignment horizontal="center"/>
    </xf>
    <xf numFmtId="0" fontId="5" fillId="7" borderId="10" xfId="0" applyFont="1" applyFill="1" applyBorder="1" applyAlignment="1" applyProtection="1">
      <alignment horizontal="center"/>
    </xf>
    <xf numFmtId="0" fontId="5" fillId="6" borderId="7" xfId="0" applyFont="1" applyFill="1" applyBorder="1" applyProtection="1"/>
    <xf numFmtId="0" fontId="5" fillId="6" borderId="1" xfId="0" applyFont="1" applyFill="1" applyBorder="1" applyProtection="1"/>
    <xf numFmtId="0" fontId="5" fillId="6" borderId="8" xfId="0" applyFont="1" applyFill="1" applyBorder="1" applyProtection="1"/>
    <xf numFmtId="164" fontId="4" fillId="0" borderId="10" xfId="0" applyNumberFormat="1" applyFont="1" applyFill="1" applyBorder="1" applyAlignment="1" applyProtection="1">
      <alignment horizontal="center"/>
    </xf>
    <xf numFmtId="0" fontId="4" fillId="6" borderId="0" xfId="0" applyFont="1" applyFill="1" applyBorder="1" applyAlignment="1" applyProtection="1">
      <alignment horizontal="center"/>
    </xf>
    <xf numFmtId="0" fontId="1" fillId="6" borderId="0" xfId="0" applyFont="1" applyFill="1" applyProtection="1"/>
    <xf numFmtId="0" fontId="2" fillId="6" borderId="0" xfId="0" applyFont="1" applyFill="1" applyProtection="1"/>
    <xf numFmtId="0" fontId="4" fillId="6" borderId="7" xfId="0" applyFont="1" applyFill="1" applyBorder="1" applyProtection="1"/>
    <xf numFmtId="0" fontId="4" fillId="6" borderId="1" xfId="0" applyFont="1" applyFill="1" applyBorder="1" applyProtection="1"/>
    <xf numFmtId="0" fontId="4" fillId="6" borderId="8" xfId="0" applyFont="1" applyFill="1" applyBorder="1" applyProtection="1"/>
    <xf numFmtId="0" fontId="3" fillId="5" borderId="2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</cellXfs>
  <cellStyles count="1">
    <cellStyle name="Standard" xfId="0" builtinId="0"/>
  </cellStyles>
  <dxfs count="4">
    <dxf>
      <font>
        <b/>
        <i val="0"/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A3A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A7C18"/>
      <color rgb="FFFFA3A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2129</xdr:colOff>
      <xdr:row>4</xdr:row>
      <xdr:rowOff>198008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330C48-A814-460F-8E4B-F863FD55B1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51" b="269"/>
        <a:stretch/>
      </xdr:blipFill>
      <xdr:spPr>
        <a:xfrm>
          <a:off x="0" y="0"/>
          <a:ext cx="2849264" cy="1008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687929</xdr:colOff>
      <xdr:row>5</xdr:row>
      <xdr:rowOff>3970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68194A-FADF-45E4-97CB-E3B1244D70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51" b="269"/>
        <a:stretch/>
      </xdr:blipFill>
      <xdr:spPr>
        <a:xfrm>
          <a:off x="0" y="0"/>
          <a:ext cx="2850104" cy="1000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G21"/>
  <sheetViews>
    <sheetView tabSelected="1" zoomScale="80" zoomScaleNormal="80" workbookViewId="0">
      <selection activeCell="F27" sqref="F27"/>
    </sheetView>
  </sheetViews>
  <sheetFormatPr baseColWidth="10" defaultColWidth="9.140625" defaultRowHeight="15.75" x14ac:dyDescent="0.25"/>
  <cols>
    <col min="1" max="1" width="19.85546875" style="41" customWidth="1"/>
    <col min="2" max="2" width="5.5703125" style="41" customWidth="1"/>
    <col min="3" max="3" width="11.5703125" style="41" customWidth="1"/>
    <col min="4" max="4" width="4.42578125" style="41" customWidth="1"/>
    <col min="5" max="5" width="12.5703125" style="41" customWidth="1"/>
    <col min="6" max="16384" width="9.140625" style="41"/>
  </cols>
  <sheetData>
    <row r="6" spans="1:7" x14ac:dyDescent="0.25">
      <c r="A6" s="45" t="s">
        <v>1</v>
      </c>
      <c r="B6" s="46"/>
      <c r="C6" s="46"/>
      <c r="D6" s="46"/>
      <c r="E6" s="46"/>
      <c r="F6" s="46"/>
      <c r="G6" s="47"/>
    </row>
    <row r="7" spans="1:7" x14ac:dyDescent="0.25">
      <c r="A7" s="3"/>
      <c r="B7" s="4"/>
      <c r="C7" s="4"/>
      <c r="D7" s="4"/>
      <c r="E7" s="4"/>
      <c r="F7" s="4"/>
      <c r="G7" s="6"/>
    </row>
    <row r="8" spans="1:7" x14ac:dyDescent="0.25">
      <c r="A8" s="23"/>
      <c r="B8" s="24"/>
      <c r="C8" s="24" t="s">
        <v>3</v>
      </c>
      <c r="D8" s="24"/>
      <c r="E8" s="24" t="s">
        <v>4</v>
      </c>
      <c r="F8" s="24"/>
      <c r="G8" s="27"/>
    </row>
    <row r="9" spans="1:7" x14ac:dyDescent="0.25">
      <c r="A9" s="19"/>
      <c r="B9" s="20"/>
      <c r="C9" s="20"/>
      <c r="D9" s="20"/>
      <c r="E9" s="20"/>
      <c r="F9" s="20"/>
      <c r="G9" s="22"/>
    </row>
    <row r="10" spans="1:7" x14ac:dyDescent="0.25">
      <c r="A10" s="23" t="s">
        <v>0</v>
      </c>
      <c r="B10" s="24"/>
      <c r="C10" s="18">
        <v>4</v>
      </c>
      <c r="D10" s="26"/>
      <c r="E10" s="18">
        <v>4</v>
      </c>
      <c r="F10" s="24"/>
      <c r="G10" s="27"/>
    </row>
    <row r="11" spans="1:7" x14ac:dyDescent="0.25">
      <c r="A11" s="19"/>
      <c r="B11" s="20"/>
      <c r="C11" s="21"/>
      <c r="D11" s="21"/>
      <c r="E11" s="21"/>
      <c r="F11" s="20"/>
      <c r="G11" s="22"/>
    </row>
    <row r="12" spans="1:7" x14ac:dyDescent="0.25">
      <c r="A12" s="23" t="s">
        <v>2</v>
      </c>
      <c r="B12" s="24"/>
      <c r="C12" s="18">
        <v>8</v>
      </c>
      <c r="D12" s="26"/>
      <c r="E12" s="18">
        <v>8</v>
      </c>
      <c r="F12" s="24"/>
      <c r="G12" s="27"/>
    </row>
    <row r="13" spans="1:7" x14ac:dyDescent="0.25">
      <c r="A13" s="19"/>
      <c r="B13" s="20"/>
      <c r="C13" s="21"/>
      <c r="D13" s="21"/>
      <c r="E13" s="21"/>
      <c r="F13" s="20"/>
      <c r="G13" s="22"/>
    </row>
    <row r="14" spans="1:7" x14ac:dyDescent="0.25">
      <c r="A14" s="23" t="s">
        <v>5</v>
      </c>
      <c r="B14" s="24"/>
      <c r="C14" s="18">
        <v>7</v>
      </c>
      <c r="D14" s="26"/>
      <c r="E14" s="18">
        <v>6.9809999999999999</v>
      </c>
      <c r="F14" s="24"/>
      <c r="G14" s="27"/>
    </row>
    <row r="15" spans="1:7" x14ac:dyDescent="0.25">
      <c r="A15" s="19"/>
      <c r="B15" s="20"/>
      <c r="C15" s="21"/>
      <c r="D15" s="21"/>
      <c r="E15" s="21"/>
      <c r="F15" s="20"/>
      <c r="G15" s="22"/>
    </row>
    <row r="16" spans="1:7" x14ac:dyDescent="0.25">
      <c r="A16" s="23" t="s">
        <v>6</v>
      </c>
      <c r="B16" s="24"/>
      <c r="C16" s="25">
        <f>((C12-C14)/(C12-C10))*100</f>
        <v>25</v>
      </c>
      <c r="D16" s="26"/>
      <c r="E16" s="25">
        <f>((E12-E14)/(E12-E10))*100</f>
        <v>25.475000000000001</v>
      </c>
      <c r="F16" s="24"/>
      <c r="G16" s="27"/>
    </row>
    <row r="17" spans="1:7" hidden="1" x14ac:dyDescent="0.25">
      <c r="A17" s="28"/>
      <c r="B17" s="29"/>
      <c r="C17" s="30"/>
      <c r="D17" s="30"/>
      <c r="E17" s="30"/>
      <c r="F17" s="29"/>
      <c r="G17" s="31"/>
    </row>
    <row r="18" spans="1:7" hidden="1" x14ac:dyDescent="0.25">
      <c r="A18" s="28" t="s">
        <v>13</v>
      </c>
      <c r="B18" s="29"/>
      <c r="C18" s="32">
        <f>ABS(C16-E16)</f>
        <v>0.47500000000000142</v>
      </c>
      <c r="D18" s="30"/>
      <c r="E18" s="30"/>
      <c r="F18" s="29"/>
      <c r="G18" s="31"/>
    </row>
    <row r="19" spans="1:7" x14ac:dyDescent="0.25">
      <c r="A19" s="19"/>
      <c r="B19" s="20"/>
      <c r="C19" s="21"/>
      <c r="D19" s="21"/>
      <c r="E19" s="21"/>
      <c r="F19" s="20"/>
      <c r="G19" s="22"/>
    </row>
    <row r="20" spans="1:7" x14ac:dyDescent="0.25">
      <c r="A20" s="23" t="s">
        <v>7</v>
      </c>
      <c r="B20" s="24"/>
      <c r="C20" s="33">
        <f>(C16+E16)/2</f>
        <v>25.237500000000001</v>
      </c>
      <c r="D20" s="34"/>
      <c r="E20" s="34"/>
      <c r="F20" s="24"/>
      <c r="G20" s="27"/>
    </row>
    <row r="21" spans="1:7" x14ac:dyDescent="0.25">
      <c r="A21" s="35"/>
      <c r="B21" s="36"/>
      <c r="C21" s="36"/>
      <c r="D21" s="36"/>
      <c r="E21" s="36"/>
      <c r="F21" s="36"/>
      <c r="G21" s="37"/>
    </row>
  </sheetData>
  <sheetProtection algorithmName="SHA-512" hashValue="vQnXAXKGNlRB+r+ntea19VQSoeFqlldz3qNjiizgDwMdFOK5M1dsi4YdiaKeK1WJHMm9Fd0o2gi+aXepaJ+dAg==" saltValue="AaKyUC74t+8x4mz2/5gVRg==" spinCount="100000" sheet="1" objects="1" scenarios="1"/>
  <mergeCells count="1">
    <mergeCell ref="A6:G6"/>
  </mergeCells>
  <conditionalFormatting sqref="C18:C19">
    <cfRule type="cellIs" dxfId="3" priority="3" operator="greaterThan">
      <formula>0.2499999</formula>
    </cfRule>
  </conditionalFormatting>
  <conditionalFormatting sqref="C20">
    <cfRule type="expression" priority="1">
      <formula>$C$18&gt;0.249999</formula>
    </cfRule>
    <cfRule type="expression" dxfId="2" priority="2">
      <formula>$C$18&gt;0.2499999</formula>
    </cfRule>
  </conditionalFormatting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8"/>
  <sheetViews>
    <sheetView zoomScale="76" zoomScaleNormal="76" workbookViewId="0">
      <selection activeCell="C10" sqref="C10"/>
    </sheetView>
  </sheetViews>
  <sheetFormatPr baseColWidth="10" defaultColWidth="9.140625" defaultRowHeight="15.75" x14ac:dyDescent="0.25"/>
  <cols>
    <col min="1" max="1" width="25.140625" style="40" customWidth="1"/>
    <col min="2" max="2" width="6.42578125" style="40" customWidth="1"/>
    <col min="3" max="3" width="11.5703125" style="40" customWidth="1"/>
    <col min="4" max="4" width="9.140625" style="40"/>
    <col min="5" max="5" width="11.140625" style="40" customWidth="1"/>
    <col min="6" max="16384" width="9.140625" style="40"/>
  </cols>
  <sheetData>
    <row r="1" spans="1:7" x14ac:dyDescent="0.25">
      <c r="A1" s="1"/>
      <c r="B1" s="1"/>
    </row>
    <row r="2" spans="1:7" x14ac:dyDescent="0.25">
      <c r="A2" s="1"/>
      <c r="B2" s="1"/>
    </row>
    <row r="3" spans="1:7" x14ac:dyDescent="0.25">
      <c r="A3" s="1"/>
      <c r="B3" s="1"/>
    </row>
    <row r="4" spans="1:7" x14ac:dyDescent="0.25">
      <c r="A4" s="1"/>
      <c r="B4" s="1"/>
    </row>
    <row r="5" spans="1:7" x14ac:dyDescent="0.25">
      <c r="A5" s="1"/>
      <c r="B5" s="1"/>
    </row>
    <row r="6" spans="1:7" x14ac:dyDescent="0.25">
      <c r="A6" s="45" t="s">
        <v>8</v>
      </c>
      <c r="B6" s="46"/>
      <c r="C6" s="46"/>
      <c r="D6" s="46"/>
      <c r="E6" s="46"/>
      <c r="F6" s="46"/>
      <c r="G6" s="47"/>
    </row>
    <row r="7" spans="1:7" x14ac:dyDescent="0.25">
      <c r="A7" s="3"/>
      <c r="B7" s="4"/>
      <c r="C7" s="4"/>
      <c r="D7" s="4"/>
      <c r="E7" s="4"/>
      <c r="F7" s="4"/>
      <c r="G7" s="6"/>
    </row>
    <row r="8" spans="1:7" x14ac:dyDescent="0.25">
      <c r="A8" s="23"/>
      <c r="B8" s="24"/>
      <c r="C8" s="23" t="s">
        <v>3</v>
      </c>
      <c r="D8" s="24"/>
      <c r="E8" s="23" t="s">
        <v>4</v>
      </c>
      <c r="F8" s="24"/>
      <c r="G8" s="27"/>
    </row>
    <row r="9" spans="1:7" x14ac:dyDescent="0.25">
      <c r="A9" s="19"/>
      <c r="B9" s="20"/>
      <c r="C9" s="20"/>
      <c r="D9" s="20"/>
      <c r="E9" s="20"/>
      <c r="F9" s="20"/>
      <c r="G9" s="22"/>
    </row>
    <row r="10" spans="1:7" x14ac:dyDescent="0.25">
      <c r="A10" s="23" t="s">
        <v>9</v>
      </c>
      <c r="B10" s="7"/>
      <c r="C10" s="2">
        <v>1</v>
      </c>
      <c r="D10" s="9"/>
      <c r="E10" s="2">
        <v>1</v>
      </c>
      <c r="F10" s="7"/>
      <c r="G10" s="10"/>
    </row>
    <row r="11" spans="1:7" x14ac:dyDescent="0.25">
      <c r="A11" s="3"/>
      <c r="B11" s="4"/>
      <c r="C11" s="5"/>
      <c r="D11" s="5"/>
      <c r="E11" s="5"/>
      <c r="F11" s="4"/>
      <c r="G11" s="6"/>
    </row>
    <row r="12" spans="1:7" x14ac:dyDescent="0.25">
      <c r="A12" s="23" t="s">
        <v>10</v>
      </c>
      <c r="B12" s="7"/>
      <c r="C12" s="2">
        <v>6</v>
      </c>
      <c r="D12" s="9"/>
      <c r="E12" s="2">
        <v>6</v>
      </c>
      <c r="F12" s="7"/>
      <c r="G12" s="10"/>
    </row>
    <row r="13" spans="1:7" x14ac:dyDescent="0.25">
      <c r="A13" s="3"/>
      <c r="B13" s="4"/>
      <c r="C13" s="5"/>
      <c r="D13" s="5"/>
      <c r="E13" s="5"/>
      <c r="F13" s="4"/>
      <c r="G13" s="6"/>
    </row>
    <row r="14" spans="1:7" x14ac:dyDescent="0.25">
      <c r="A14" s="23" t="s">
        <v>11</v>
      </c>
      <c r="B14" s="7"/>
      <c r="C14" s="2">
        <v>5.4</v>
      </c>
      <c r="D14" s="9"/>
      <c r="E14" s="2">
        <v>5.38</v>
      </c>
      <c r="F14" s="7"/>
      <c r="G14" s="10"/>
    </row>
    <row r="15" spans="1:7" x14ac:dyDescent="0.25">
      <c r="A15" s="3"/>
      <c r="B15" s="4"/>
      <c r="C15" s="5"/>
      <c r="D15" s="5"/>
      <c r="E15" s="5"/>
      <c r="F15" s="4"/>
      <c r="G15" s="6"/>
    </row>
    <row r="16" spans="1:7" x14ac:dyDescent="0.25">
      <c r="A16" s="23" t="s">
        <v>6</v>
      </c>
      <c r="B16" s="7"/>
      <c r="C16" s="38">
        <f>((C12-C14)/(C12-C10))*100</f>
        <v>11.999999999999993</v>
      </c>
      <c r="D16" s="9"/>
      <c r="E16" s="38">
        <f>((E12-E14)/(E12-E10))*100</f>
        <v>12.400000000000002</v>
      </c>
      <c r="F16" s="7"/>
      <c r="G16" s="10"/>
    </row>
    <row r="17" spans="1:7" x14ac:dyDescent="0.25">
      <c r="A17" s="3"/>
      <c r="B17" s="4"/>
      <c r="C17" s="5"/>
      <c r="D17" s="5"/>
      <c r="E17" s="5"/>
      <c r="F17" s="4"/>
      <c r="G17" s="6"/>
    </row>
    <row r="18" spans="1:7" x14ac:dyDescent="0.25">
      <c r="A18" s="3"/>
      <c r="B18" s="4"/>
      <c r="C18" s="5"/>
      <c r="D18" s="5"/>
      <c r="E18" s="5"/>
      <c r="F18" s="4"/>
      <c r="G18" s="6"/>
    </row>
    <row r="19" spans="1:7" x14ac:dyDescent="0.25">
      <c r="A19" s="3"/>
      <c r="B19" s="4"/>
      <c r="C19" s="5"/>
      <c r="D19" s="5"/>
      <c r="E19" s="5"/>
      <c r="F19" s="4"/>
      <c r="G19" s="6"/>
    </row>
    <row r="20" spans="1:7" x14ac:dyDescent="0.25">
      <c r="A20" s="23" t="s">
        <v>0</v>
      </c>
      <c r="B20" s="7"/>
      <c r="C20" s="2"/>
      <c r="D20" s="9"/>
      <c r="E20" s="2"/>
      <c r="F20" s="7"/>
      <c r="G20" s="10"/>
    </row>
    <row r="21" spans="1:7" x14ac:dyDescent="0.25">
      <c r="A21" s="3"/>
      <c r="B21" s="4"/>
      <c r="C21" s="5"/>
      <c r="D21" s="5"/>
      <c r="E21" s="5"/>
      <c r="F21" s="4"/>
      <c r="G21" s="6"/>
    </row>
    <row r="22" spans="1:7" x14ac:dyDescent="0.25">
      <c r="A22" s="23" t="s">
        <v>2</v>
      </c>
      <c r="B22" s="7"/>
      <c r="C22" s="2"/>
      <c r="D22" s="9"/>
      <c r="E22" s="2"/>
      <c r="F22" s="7"/>
      <c r="G22" s="10"/>
    </row>
    <row r="23" spans="1:7" x14ac:dyDescent="0.25">
      <c r="A23" s="3"/>
      <c r="B23" s="4"/>
      <c r="C23" s="5"/>
      <c r="D23" s="5"/>
      <c r="E23" s="5"/>
      <c r="F23" s="4"/>
      <c r="G23" s="6"/>
    </row>
    <row r="24" spans="1:7" x14ac:dyDescent="0.25">
      <c r="A24" s="23" t="s">
        <v>5</v>
      </c>
      <c r="B24" s="7"/>
      <c r="C24" s="2"/>
      <c r="D24" s="9"/>
      <c r="E24" s="2"/>
      <c r="F24" s="7"/>
      <c r="G24" s="10"/>
    </row>
    <row r="25" spans="1:7" x14ac:dyDescent="0.25">
      <c r="A25" s="3"/>
      <c r="B25" s="4"/>
      <c r="C25" s="5"/>
      <c r="D25" s="5"/>
      <c r="E25" s="5"/>
      <c r="F25" s="4"/>
      <c r="G25" s="6"/>
    </row>
    <row r="26" spans="1:7" x14ac:dyDescent="0.25">
      <c r="A26" s="23" t="s">
        <v>6</v>
      </c>
      <c r="B26" s="7"/>
      <c r="C26" s="38" t="e">
        <f>((C22-C24)/(C22-C20))*100</f>
        <v>#DIV/0!</v>
      </c>
      <c r="D26" s="9"/>
      <c r="E26" s="38" t="e">
        <f>((E22-E24)/(E22-E20))*100</f>
        <v>#DIV/0!</v>
      </c>
      <c r="F26" s="7"/>
      <c r="G26" s="10"/>
    </row>
    <row r="27" spans="1:7" x14ac:dyDescent="0.25">
      <c r="A27" s="3"/>
      <c r="B27" s="4"/>
      <c r="C27" s="5"/>
      <c r="D27" s="5"/>
      <c r="E27" s="5"/>
      <c r="F27" s="4"/>
      <c r="G27" s="6"/>
    </row>
    <row r="28" spans="1:7" x14ac:dyDescent="0.25">
      <c r="A28" s="3"/>
      <c r="B28" s="4"/>
      <c r="C28" s="5"/>
      <c r="D28" s="5"/>
      <c r="E28" s="5"/>
      <c r="F28" s="4"/>
      <c r="G28" s="6"/>
    </row>
    <row r="29" spans="1:7" x14ac:dyDescent="0.25">
      <c r="A29" s="3"/>
      <c r="B29" s="4"/>
      <c r="C29" s="5"/>
      <c r="D29" s="5"/>
      <c r="E29" s="5"/>
      <c r="F29" s="4"/>
      <c r="G29" s="6"/>
    </row>
    <row r="30" spans="1:7" x14ac:dyDescent="0.25">
      <c r="A30" s="23" t="s">
        <v>12</v>
      </c>
      <c r="B30" s="7"/>
      <c r="C30" s="8" t="e">
        <f>(C16+C26)-((C16*C26)/100)</f>
        <v>#DIV/0!</v>
      </c>
      <c r="D30" s="9"/>
      <c r="E30" s="8" t="e">
        <f>(E16+E26)-((E16*E26)/100)</f>
        <v>#DIV/0!</v>
      </c>
      <c r="F30" s="7"/>
      <c r="G30" s="10"/>
    </row>
    <row r="31" spans="1:7" hidden="1" x14ac:dyDescent="0.25">
      <c r="A31" s="11"/>
      <c r="B31" s="12"/>
      <c r="C31" s="13"/>
      <c r="D31" s="13"/>
      <c r="E31" s="13"/>
      <c r="F31" s="12"/>
      <c r="G31" s="14"/>
    </row>
    <row r="32" spans="1:7" hidden="1" x14ac:dyDescent="0.25">
      <c r="A32" s="11" t="s">
        <v>13</v>
      </c>
      <c r="B32" s="12"/>
      <c r="C32" s="15" t="e">
        <f>ABS(C30-E30)</f>
        <v>#DIV/0!</v>
      </c>
      <c r="D32" s="13"/>
      <c r="E32" s="13"/>
      <c r="F32" s="12"/>
      <c r="G32" s="14"/>
    </row>
    <row r="33" spans="1:7" x14ac:dyDescent="0.25">
      <c r="A33" s="3"/>
      <c r="B33" s="4"/>
      <c r="C33" s="39"/>
      <c r="D33" s="39"/>
      <c r="E33" s="39"/>
      <c r="F33" s="4"/>
      <c r="G33" s="6"/>
    </row>
    <row r="34" spans="1:7" x14ac:dyDescent="0.25">
      <c r="A34" s="23" t="s">
        <v>7</v>
      </c>
      <c r="B34" s="7"/>
      <c r="C34" s="16" t="e">
        <f>(C30+E30)/2</f>
        <v>#DIV/0!</v>
      </c>
      <c r="D34" s="17"/>
      <c r="E34" s="17"/>
      <c r="F34" s="7"/>
      <c r="G34" s="10"/>
    </row>
    <row r="35" spans="1:7" x14ac:dyDescent="0.25">
      <c r="A35" s="3"/>
      <c r="B35" s="4"/>
      <c r="C35" s="4"/>
      <c r="D35" s="4"/>
      <c r="E35" s="4"/>
      <c r="F35" s="4"/>
      <c r="G35" s="6"/>
    </row>
    <row r="36" spans="1:7" x14ac:dyDescent="0.25">
      <c r="A36" s="3"/>
      <c r="B36" s="4"/>
      <c r="C36" s="4"/>
      <c r="D36" s="4"/>
      <c r="E36" s="4"/>
      <c r="F36" s="4"/>
      <c r="G36" s="6"/>
    </row>
    <row r="37" spans="1:7" x14ac:dyDescent="0.25">
      <c r="A37" s="3"/>
      <c r="B37" s="4"/>
      <c r="C37" s="4"/>
      <c r="D37" s="4"/>
      <c r="E37" s="4"/>
      <c r="F37" s="4"/>
      <c r="G37" s="6"/>
    </row>
    <row r="38" spans="1:7" x14ac:dyDescent="0.25">
      <c r="A38" s="42"/>
      <c r="B38" s="43"/>
      <c r="C38" s="43"/>
      <c r="D38" s="43"/>
      <c r="E38" s="43"/>
      <c r="F38" s="43"/>
      <c r="G38" s="44"/>
    </row>
  </sheetData>
  <mergeCells count="1">
    <mergeCell ref="A6:G6"/>
  </mergeCells>
  <conditionalFormatting sqref="C32">
    <cfRule type="cellIs" dxfId="1" priority="2" operator="greaterThan">
      <formula>0.249999999999999</formula>
    </cfRule>
  </conditionalFormatting>
  <conditionalFormatting sqref="C34">
    <cfRule type="expression" dxfId="0" priority="1">
      <formula>$C$32&gt;0.2499999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baseColWidth="10" defaultColWidth="8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MC - Fresh Weight Basis</vt:lpstr>
      <vt:lpstr>MC - Predrying</vt:lpstr>
      <vt:lpstr>Sheet3</vt:lpstr>
    </vt:vector>
  </TitlesOfParts>
  <Company>SASA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Bowden</dc:creator>
  <cp:lastModifiedBy>Axel Goeritz</cp:lastModifiedBy>
  <dcterms:created xsi:type="dcterms:W3CDTF">2018-06-18T08:48:49Z</dcterms:created>
  <dcterms:modified xsi:type="dcterms:W3CDTF">2022-12-07T09:55:45Z</dcterms:modified>
</cp:coreProperties>
</file>